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FFICE\odr2\掛網資料\"/>
    </mc:Choice>
  </mc:AlternateContent>
  <xr:revisionPtr revIDLastSave="0" documentId="13_ncr:1_{8CDB18E8-45B1-4924-AB17-CD6031A87647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112獎助明細(12.21)" sheetId="7" r:id="rId1"/>
    <sheet name="112獎助明細(修改待上傳12.21)" sheetId="8" r:id="rId2"/>
    <sheet name="113獎助明細(核定後)" sheetId="10" r:id="rId3"/>
    <sheet name="Sheet3" sheetId="3" r:id="rId4"/>
  </sheets>
  <definedNames>
    <definedName name="_xlnm.Print_Titles" localSheetId="0">'112獎助明細(12.21)'!$2:$4</definedName>
    <definedName name="_xlnm.Print_Titles" localSheetId="1">'112獎助明細(修改待上傳12.21)'!$2:$4</definedName>
    <definedName name="_xlnm.Print_Titles" localSheetId="2">'113獎助明細(核定後)'!$2:$4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0" l="1"/>
  <c r="B10" i="10"/>
  <c r="C15" i="8" l="1"/>
  <c r="B15" i="8"/>
  <c r="B17" i="8" s="1"/>
  <c r="C10" i="8"/>
  <c r="B10" i="8"/>
  <c r="C10" i="7" l="1"/>
  <c r="B10" i="7"/>
</calcChain>
</file>

<file path=xl/sharedStrings.xml><?xml version="1.0" encoding="utf-8"?>
<sst xmlns="http://schemas.openxmlformats.org/spreadsheetml/2006/main" count="114" uniqueCount="57">
  <si>
    <t>總    計</t>
    <phoneticPr fontId="1" type="noConversion"/>
  </si>
  <si>
    <t xml:space="preserve">      承辦人：                                   單位主管：</t>
    <phoneticPr fontId="1" type="noConversion"/>
  </si>
  <si>
    <t>計畫內容</t>
    <phoneticPr fontId="1" type="noConversion"/>
  </si>
  <si>
    <t>概算金額
本部獎助款</t>
    <phoneticPr fontId="1" type="noConversion"/>
  </si>
  <si>
    <t>概算金額
學校配合款</t>
    <phoneticPr fontId="1" type="noConversion"/>
  </si>
  <si>
    <t>具體措施</t>
    <phoneticPr fontId="1" type="noConversion"/>
  </si>
  <si>
    <t>參加對象及人數</t>
    <phoneticPr fontId="1" type="noConversion"/>
  </si>
  <si>
    <t>辦理時間及地點</t>
    <phoneticPr fontId="1" type="noConversion"/>
  </si>
  <si>
    <t>計算說明</t>
    <phoneticPr fontId="1" type="noConversion"/>
  </si>
  <si>
    <t>願景 2：營造友善校園並促進學生自我實現</t>
  </si>
  <si>
    <t>112獎助款特色主題計畫_「友善和諧，增能實現，永續發展」明細表</t>
    <phoneticPr fontId="1" type="noConversion"/>
  </si>
  <si>
    <t>(一)社團增能－尊重生命、體驗生命、熱愛生命--1.生命鬥士分享講座</t>
    <phoneticPr fontId="1" type="noConversion"/>
  </si>
  <si>
    <t>透過這些生命鬥士個人奮鬥歷程的分享，讓參與社團的同學們得以學習尊重自己與他人，瞭解生命的意義和價值。</t>
    <phoneticPr fontId="1" type="noConversion"/>
  </si>
  <si>
    <t>社團學生約100人。</t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</si>
  <si>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>3</t>
    </r>
    <r>
      <rPr>
        <sz val="11"/>
        <rFont val="標楷體"/>
        <family val="4"/>
        <charset val="136"/>
      </rPr>
      <t>月至</t>
    </r>
    <r>
      <rPr>
        <sz val="11"/>
        <rFont val="Arial"/>
        <family val="2"/>
      </rPr>
      <t>6</t>
    </r>
    <r>
      <rPr>
        <sz val="11"/>
        <rFont val="標楷體"/>
        <family val="4"/>
        <charset val="136"/>
      </rPr>
      <t>月，淡江大學淡水校園。</t>
    </r>
  </si>
  <si>
    <t>生命鬥士分享講座，計算方式如下：
獎助款經費計：17,000元
(1)講座鐘點費：2,000元*2小時*3場= 12,000元。
(2)雇主補充保費：12,000元*2.11%=253元。
(3)印刷費一批：4,747元。
配合款經費計：11,000元
(1)膳費100元*100人= 10,000元。
(2)活動費(紙張、材料等)一批：1,000元。</t>
    <phoneticPr fontId="1" type="noConversion"/>
  </si>
  <si>
    <t>(一)社團增能－尊重生命、體驗生命、熱愛生命--2.關懷生命系列電影座談</t>
    <phoneticPr fontId="1" type="noConversion"/>
  </si>
  <si>
    <t>期望透過電影及座談的方式帶領社團同學瞭解生命相關議題，進而能更為同理與關懷自己與他人。</t>
    <phoneticPr fontId="1" type="noConversion"/>
  </si>
  <si>
    <t>關懷生命系列電影座談，計算方式如下：
獎助款經費計:10,000元
(1)講座鐘點費：2,000元*2小時*2場= 8,000元。
(2)雇主補充保費：8,000元*2.11%=169元。
(3)印刷費一批：1,831元。
配合款經費計:11,000元
(1)膳費100元*100人= 10,000元。
(2)活動費(紙張、材料等)一批：1,000元。</t>
    <phoneticPr fontId="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</si>
  <si>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Arial"/>
        <family val="2"/>
      </rPr>
      <t>10</t>
    </r>
    <r>
      <rPr>
        <sz val="11"/>
        <rFont val="標楷體"/>
        <family val="4"/>
        <charset val="136"/>
      </rPr>
      <t>月至</t>
    </r>
    <r>
      <rPr>
        <sz val="11"/>
        <rFont val="Arial"/>
        <family val="2"/>
      </rPr>
      <t>12</t>
    </r>
    <r>
      <rPr>
        <sz val="11"/>
        <rFont val="標楷體"/>
        <family val="4"/>
        <charset val="136"/>
      </rPr>
      <t>月，淡江大學淡水校園。</t>
    </r>
    <phoneticPr fontId="1" type="noConversion"/>
  </si>
  <si>
    <t>社團學生約100人。</t>
    <phoneticPr fontId="1" type="noConversion"/>
  </si>
  <si>
    <t>本校學生約30人。</t>
  </si>
  <si>
    <t>112年3月至12月淡水校園。</t>
  </si>
  <si>
    <t>(二)友善關係─自我探索、人我關係、環境互動--2.成長經驗梳理</t>
    <phoneticPr fontId="1" type="noConversion"/>
  </si>
  <si>
    <t>透過舉辦自我探索工作坊的方式，設計各種不同的活動，藉以引發學生思考與探索個人成長經驗，在梳理過程中尋找積極意義。</t>
    <phoneticPr fontId="1" type="noConversion"/>
  </si>
  <si>
    <t>本校學生約30人。</t>
    <phoneticPr fontId="1" type="noConversion"/>
  </si>
  <si>
    <t>112年3月至12月淡水校園。</t>
    <phoneticPr fontId="1" type="noConversion"/>
  </si>
  <si>
    <t>成長經驗梳理活動，計算方式如下:
獎助款經費計:26,000元
(1)講座鐘點費:2,000元/時*6時=12,000元。
(2)雇主補充保費:12,000元*2.11%=253元。
(3)印刷費:150元/張*7張=1,050元(海報印製)。
(4)膳費:80元/人*20人*6次=9,600元。
(5)活動費:3,000元(工作坊團體活動耗材)。
(6)雜支:97元(文具、耗材等)。
配合款經費計:1,000元
(1)稿費:500元*2款=1,000元。</t>
    <phoneticPr fontId="1" type="noConversion"/>
  </si>
  <si>
    <t>(二)友善關係─自我探索、人我關係、環境互動--3.生命主題統整</t>
    <phoneticPr fontId="1" type="noConversion"/>
  </si>
  <si>
    <t xml:space="preserve">以講座、團體等形式舉辦，以書寫、媒材創作，芳療體驗等方式，協助學生整合自己的生命，肯定自己的價值與意義。
</t>
    <phoneticPr fontId="1" type="noConversion"/>
  </si>
  <si>
    <t>生命主題統整活動，計算方式如下:
獎助款經費計:18,000元
(1)講座鐘點費:2,000元/時*8時=16,000元(講座、工作坊)。
(2)雇主補充保費:16,000元*2.11%=338元。
(3)雜支1,662元：文具、茶包、水…等元。
配合款經費計:19,000元
(1)講座鐘點費：2,000元/時*8時=16,000元。
(2)雇主補充保費:16,000元*2.11%=338元。
(3)稿費:500元*4款=2,000元。
(4)印刷費:150元/張*4張=600元(海報印製)。
(5)雜支:62元(文具、耗材、茶包、水…等)。</t>
    <phoneticPr fontId="1" type="noConversion"/>
  </si>
  <si>
    <t>目標2-2：促進及維護健康及2-4：促進適性揚才與自我實現</t>
    <phoneticPr fontId="1" type="noConversion"/>
  </si>
  <si>
    <t>以本校學生為招募對象，辨理講座、工作坊，協助學生從自己與自己的關係開始，透過系列活動進行自我覺察練習，釐清個人自我需求，及早定向以減少追尋個人目標過程中的困擾、挑戰。</t>
    <phoneticPr fontId="1" type="noConversion"/>
  </si>
  <si>
    <t>自我覺察練習活動，計算方式如下：
獎助款經費計:34,000元
(1)講座鐘點費：2,000元/時*9時=18,000元。
(2)雇主補充保費:18,000元*2.11%=380元。
(3)稿費:800元*4款=3,200元。
(4)印刷費:150元/張*8張=1,200元（海報印製）；180元/本*10本=1,800元（成果冊）。
(5)活動費8,200元(活動所需耗材費用)。
(6)雜支:1,220元(文具、耗材、茶包、水…等)。
配合款經費計：2,000元。
(1)雜支：2,000（文具、活動所需耗材等）。</t>
    <phoneticPr fontId="1" type="noConversion"/>
  </si>
  <si>
    <t>(二)友善關係─自我探索、人我關係、環境互動--1.自我覺察練習</t>
    <phoneticPr fontId="1" type="noConversion"/>
  </si>
  <si>
    <t>課外組</t>
    <phoneticPr fontId="1" type="noConversion"/>
  </si>
  <si>
    <t>諮輔中心</t>
    <phoneticPr fontId="1" type="noConversion"/>
  </si>
  <si>
    <t>單項活動上限</t>
    <phoneticPr fontId="1" type="noConversion"/>
  </si>
  <si>
    <t>自我覺察練習活動，計算方式如下：
獎助款經費計:26,000元
(1)講座鐘點費：2,000元/時*8時=16,000元。
(2)雇主補充保費:16,000元*2.11%=338元。
(3)稿費:800元*2款=1,600元。
(4)印刷費:150元/張*8張=1,200元（海報印製）；180元/本*10本=1,800元（成果冊）。
(5)活動費4,000元(活動所需耗材費用)。
(6)雜支:1,062元(文具、耗材、茶包、水…等)。
配合款經費計：2,000元。
(1)雜支：2,000（文具、活動所需耗材等）。</t>
    <phoneticPr fontId="1" type="noConversion"/>
  </si>
  <si>
    <t>生命主題統整活動，計算方式如下:
獎助款經費計:26,000元
(1)講座鐘點費:2,000元/時*12時=24,000元(講座、工作坊)。
(2)雇主補充保費:24,000元*2.11%=506元。
(3)雜支1,494元：文具、茶包、水…等元。
配合款經費計:19,000元
(1)講座鐘點費：2,000元/時*8時=16,000元。
(2)雇主補充保費:16,000元*2.11%=338元。
(3)稿費:500元*4款=2,000元。
(4)印刷費:150元/張*4張=600元(海報印製)。
(5)雜支:62元(文具、耗材、茶包、水…等)。</t>
    <phoneticPr fontId="1" type="noConversion"/>
  </si>
  <si>
    <t>(一)社團增能－尊重生命、體驗生命、熱愛生命--自由寫手</t>
    <phoneticPr fontId="1" type="noConversion"/>
  </si>
  <si>
    <t>(一)社團增能－尊重生命、體驗生命、熱愛生命--體驗生命學習工作坊</t>
    <phoneticPr fontId="1" type="noConversion"/>
  </si>
  <si>
    <t>透過徵求照片與圖說來發現尊重生命、熱愛生命的故事，並分享給全校教職員生。</t>
    <phoneticPr fontId="1" type="noConversion"/>
  </si>
  <si>
    <t>113年3月至6月，淡江大學淡水校園</t>
    <phoneticPr fontId="1" type="noConversion"/>
  </si>
  <si>
    <t>113年10月至12月，淡江大學淡水校園。</t>
    <phoneticPr fontId="1" type="noConversion"/>
  </si>
  <si>
    <t>透過舉辦體驗生命學習工作坊的方式，使來自不同社團的成員得以體驗每個人不一樣的生命經驗，社團同學可從中瞭解到日後參與服務活動的本質與知識，並藉此確立服務方向，而有意投入服務的同學亦能學習到服務中實際需要的技能，進而在未來參與服務時得以展現自己的熱忱。</t>
    <phoneticPr fontId="1" type="noConversion"/>
  </si>
  <si>
    <t>以本校學生為招募對象，辨理團體、講座、工作坊，協助學生從自己與自己的關係開始，透過系列活動進行自我覺察練習，釐清個人自我需求，及早定向以減少追尋個人目標過程中的困擾、挑戰。</t>
    <phoneticPr fontId="1" type="noConversion"/>
  </si>
  <si>
    <t>113年3月至12月淡水校園。</t>
    <phoneticPr fontId="1" type="noConversion"/>
  </si>
  <si>
    <t>本校學生約70人。</t>
    <phoneticPr fontId="1" type="noConversion"/>
  </si>
  <si>
    <t>徵件對象為本校參與社會服務社團學生約200人，取15組提供獎勵。</t>
    <phoneticPr fontId="1" type="noConversion"/>
  </si>
  <si>
    <t>社團學生約40人。</t>
    <phoneticPr fontId="1" type="noConversion"/>
  </si>
  <si>
    <r>
      <t>113獎助款特色主題計畫_「友善和諧，增能實現，永續發展」明細表</t>
    </r>
    <r>
      <rPr>
        <b/>
        <sz val="14"/>
        <color rgb="FFFF0000"/>
        <rFont val="新細明體"/>
        <family val="1"/>
        <charset val="136"/>
      </rPr>
      <t>(教育部核定)(113.4.9)</t>
    </r>
    <phoneticPr fontId="1" type="noConversion"/>
  </si>
  <si>
    <t>自由寫手，計算方式如下：
獎助款經費計：9,700元
(1)評審費：2,000元*3人= 6,000元。
(2)雇主補充保費：6,000元*2.11%=127元。
(3)印刷費一批：3,573元。
配合款經費計：3,500元
(1)獎金200元*15人= 3,000元。
(2)活動費(紙張、材料等)一批：500元。</t>
    <phoneticPr fontId="1" type="noConversion"/>
  </si>
  <si>
    <t>體驗生命學習工作坊，計算方式如下：
獎助款經費計:15,000元
(1)講座鐘點費：2,000元*3小時*2場=12,000元。
(2)雇主補充保費：12,000元*2.11%=253元。
(3)印刷費一批：2,747元。
配合款經費計:5,500元
(1)膳費100元*45人= 4,500元。
(2)活動費(紙張、材料等)一批：1,000元。</t>
    <phoneticPr fontId="1" type="noConversion"/>
  </si>
  <si>
    <t>自我覺察練習活動，計算方式如下：
獎助款經費計:23,900元
(1)講座鐘點費：2,000元/時*7時*1場=14,000元；2,000元/時*4時*1場=8,000元
(2)雇主補充保費:22,000元*2.11%=464元。
(3)雜支:1,436元(文具、耗材…等)。
配合款經費計：8,000元。
(1)稿費:800元*2款=1,600元。
(2)印刷費:150元/張*8張=1,200元（海報印製）；180元/本*10本=1,800元（成果冊）。
(3)活動費3,400元(活動所需耗材費用)。</t>
    <phoneticPr fontId="1" type="noConversion"/>
  </si>
  <si>
    <t>成長經驗梳理活動，計算方式如下:
獎助款經費計:23,850元
(1)講座鐘點費：2,000元/時*7時*1場=14,000元；2,000元/時*4時*1場=8,000元
(2)雇主補充保費:22,000元*2.11%=464元。
(3)雜支:1,386元(文具、耗材…等)。
配合款經費計：10,000元。
(1)稿費:800元*3款=2,400元。
(2)印刷費:150元/張*8張=1,200元（海報印製）；15元/張*120張=1,800元（心理衛生宣傳小卡）。
(3)活動費4,600元(活動所需耗材費用)。</t>
    <phoneticPr fontId="1" type="noConversion"/>
  </si>
  <si>
    <t>生命主題統整活動，計算方式如下:
獎助款經費計:23,500元
(1)講座鐘點費：2,000元/時*7時*1場=14,000元；2,000元/時*4時*1場=8,000元
(2)雇主補充保費:22,000元*2.11%=464元。
(3)雜支:1036元(文具、耗材…等)。
配合款經費計：3,800元。
(1)稿費:800元*1款=800元。
(2)印刷費:150元/張*8張=1,200元（海報印製）。
(3)活動費1,800元(活動所需耗材費用)。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</si>
</sst>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b/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name val="標楷體"/>
      <family val="4"/>
      <charset val="136"/>
    </font>
    <font>
      <sz val="11"/>
      <name val="Arial"/>
      <family val="2"/>
    </font>
    <font>
      <b/>
      <sz val="12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53"/>
      </top>
      <bottom style="thin">
        <color indexed="64"/>
      </bottom>
      <diagonal/>
    </border>
    <border>
      <left style="thick">
        <color indexed="5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53"/>
      </right>
      <top style="thin">
        <color indexed="64"/>
      </top>
      <bottom/>
      <diagonal/>
    </border>
    <border>
      <left style="thick">
        <color indexed="53"/>
      </left>
      <right/>
      <top style="thick">
        <color indexed="53"/>
      </top>
      <bottom style="thin">
        <color indexed="64"/>
      </bottom>
      <diagonal/>
    </border>
    <border>
      <left style="thick">
        <color indexed="53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53"/>
      </right>
      <top style="thick">
        <color indexed="53"/>
      </top>
      <bottom style="thin">
        <color indexed="64"/>
      </bottom>
      <diagonal/>
    </border>
    <border>
      <left/>
      <right style="thick">
        <color indexed="53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theme="9" tint="-0.2499465926084170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8" fillId="0" borderId="2" xfId="0" applyFont="1" applyBorder="1" applyAlignment="1">
      <alignment vertical="center" wrapText="1"/>
    </xf>
    <xf numFmtId="49" fontId="8" fillId="4" borderId="1" xfId="0" applyNumberFormat="1" applyFont="1" applyFill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8" fillId="0" borderId="16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10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4" borderId="2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zoomScale="90" zoomScaleNormal="90" workbookViewId="0">
      <selection activeCell="A6" sqref="A6"/>
    </sheetView>
  </sheetViews>
  <sheetFormatPr defaultRowHeight="16.2" x14ac:dyDescent="0.3"/>
  <cols>
    <col min="1" max="1" width="28.21875" customWidth="1"/>
    <col min="2" max="2" width="12.109375" customWidth="1"/>
    <col min="3" max="3" width="14.109375" bestFit="1" customWidth="1"/>
    <col min="4" max="4" width="20.44140625" customWidth="1"/>
    <col min="5" max="6" width="9.88671875" customWidth="1"/>
    <col min="7" max="7" width="60" customWidth="1"/>
    <col min="8" max="8" width="8.88671875" customWidth="1"/>
  </cols>
  <sheetData>
    <row r="1" spans="1:7" ht="20.399999999999999" thickBot="1" x14ac:dyDescent="0.35">
      <c r="A1" s="28" t="s">
        <v>10</v>
      </c>
      <c r="B1" s="28"/>
      <c r="C1" s="28"/>
      <c r="D1" s="28"/>
      <c r="E1" s="28"/>
      <c r="F1" s="28"/>
      <c r="G1" s="28"/>
    </row>
    <row r="2" spans="1:7" ht="16.8" thickTop="1" x14ac:dyDescent="0.3">
      <c r="A2" s="18" t="s">
        <v>9</v>
      </c>
      <c r="B2" s="14"/>
      <c r="C2" s="14"/>
      <c r="D2" s="14"/>
      <c r="E2" s="14"/>
      <c r="F2" s="14"/>
      <c r="G2" s="12"/>
    </row>
    <row r="3" spans="1:7" x14ac:dyDescent="0.3">
      <c r="A3" s="19" t="s">
        <v>31</v>
      </c>
      <c r="B3" s="15"/>
      <c r="C3" s="15"/>
      <c r="D3" s="15"/>
      <c r="E3" s="15"/>
      <c r="F3" s="15"/>
      <c r="G3" s="13"/>
    </row>
    <row r="4" spans="1:7" ht="48.6" x14ac:dyDescent="0.3">
      <c r="A4" s="4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7" t="s">
        <v>8</v>
      </c>
    </row>
    <row r="5" spans="1:7" s="8" customFormat="1" ht="143.4" customHeight="1" x14ac:dyDescent="0.3">
      <c r="A5" s="20" t="s">
        <v>11</v>
      </c>
      <c r="B5" s="11">
        <v>17000</v>
      </c>
      <c r="C5" s="11">
        <v>11000</v>
      </c>
      <c r="D5" s="17" t="s">
        <v>12</v>
      </c>
      <c r="E5" s="9" t="s">
        <v>13</v>
      </c>
      <c r="F5" s="23" t="s">
        <v>14</v>
      </c>
      <c r="G5" s="22" t="s">
        <v>15</v>
      </c>
    </row>
    <row r="6" spans="1:7" ht="151.19999999999999" customHeight="1" x14ac:dyDescent="0.3">
      <c r="A6" s="20" t="s">
        <v>16</v>
      </c>
      <c r="B6" s="11">
        <v>10000</v>
      </c>
      <c r="C6" s="11">
        <v>11000</v>
      </c>
      <c r="D6" s="17" t="s">
        <v>17</v>
      </c>
      <c r="E6" s="9" t="s">
        <v>20</v>
      </c>
      <c r="F6" s="23" t="s">
        <v>19</v>
      </c>
      <c r="G6" s="22" t="s">
        <v>18</v>
      </c>
    </row>
    <row r="7" spans="1:7" ht="204" customHeight="1" x14ac:dyDescent="0.3">
      <c r="A7" s="20" t="s">
        <v>34</v>
      </c>
      <c r="B7" s="11">
        <v>34000</v>
      </c>
      <c r="C7" s="11">
        <v>2000</v>
      </c>
      <c r="D7" s="10" t="s">
        <v>32</v>
      </c>
      <c r="E7" s="9" t="s">
        <v>21</v>
      </c>
      <c r="F7" s="9" t="s">
        <v>22</v>
      </c>
      <c r="G7" s="22" t="s">
        <v>33</v>
      </c>
    </row>
    <row r="8" spans="1:7" ht="180" customHeight="1" x14ac:dyDescent="0.3">
      <c r="A8" s="20" t="s">
        <v>23</v>
      </c>
      <c r="B8" s="11">
        <v>26000</v>
      </c>
      <c r="C8" s="11">
        <v>1000</v>
      </c>
      <c r="D8" s="17" t="s">
        <v>24</v>
      </c>
      <c r="E8" s="9" t="s">
        <v>25</v>
      </c>
      <c r="F8" s="9" t="s">
        <v>26</v>
      </c>
      <c r="G8" s="22" t="s">
        <v>27</v>
      </c>
    </row>
    <row r="9" spans="1:7" ht="193.2" customHeight="1" thickBot="1" x14ac:dyDescent="0.35">
      <c r="A9" s="20" t="s">
        <v>28</v>
      </c>
      <c r="B9" s="11">
        <v>18000</v>
      </c>
      <c r="C9" s="11">
        <v>19000</v>
      </c>
      <c r="D9" s="17" t="s">
        <v>29</v>
      </c>
      <c r="E9" s="21" t="s">
        <v>25</v>
      </c>
      <c r="F9" s="17" t="s">
        <v>26</v>
      </c>
      <c r="G9" s="16" t="s">
        <v>30</v>
      </c>
    </row>
    <row r="10" spans="1:7" ht="20.399999999999999" thickTop="1" x14ac:dyDescent="0.3">
      <c r="A10" s="1" t="s">
        <v>0</v>
      </c>
      <c r="B10" s="2">
        <f>SUM(B5:B9)</f>
        <v>105000</v>
      </c>
      <c r="C10" s="2">
        <f>SUM(C5:C9)</f>
        <v>44000</v>
      </c>
      <c r="D10" s="3"/>
      <c r="E10" s="3"/>
      <c r="F10" s="3"/>
      <c r="G10" s="3"/>
    </row>
    <row r="11" spans="1:7" ht="22.2" x14ac:dyDescent="0.3">
      <c r="A11" s="29" t="s">
        <v>1</v>
      </c>
      <c r="B11" s="30"/>
      <c r="C11" s="30"/>
      <c r="D11" s="30"/>
      <c r="E11" s="30"/>
      <c r="F11" s="30"/>
      <c r="G11" s="31"/>
    </row>
  </sheetData>
  <mergeCells count="2">
    <mergeCell ref="A1:G1"/>
    <mergeCell ref="A11:G11"/>
  </mergeCells>
  <phoneticPr fontId="1" type="noConversion"/>
  <printOptions horizontalCentered="1"/>
  <pageMargins left="0.19685039370078741" right="0.19685039370078741" top="0.23622047244094491" bottom="0.19685039370078741" header="0.31496062992125984" footer="0.27559055118110237"/>
  <pageSetup paperSize="9" scale="90" orientation="landscape" r:id="rId1"/>
  <headerFooter alignWithMargins="0"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topLeftCell="A8" zoomScale="90" zoomScaleNormal="90" workbookViewId="0">
      <selection activeCell="G9" sqref="G9"/>
    </sheetView>
  </sheetViews>
  <sheetFormatPr defaultRowHeight="16.2" x14ac:dyDescent="0.3"/>
  <cols>
    <col min="1" max="1" width="28.21875" customWidth="1"/>
    <col min="2" max="2" width="12.109375" customWidth="1"/>
    <col min="3" max="3" width="14.109375" bestFit="1" customWidth="1"/>
    <col min="4" max="4" width="20.44140625" customWidth="1"/>
    <col min="5" max="6" width="9.88671875" customWidth="1"/>
    <col min="7" max="7" width="60" customWidth="1"/>
    <col min="8" max="8" width="8.88671875" customWidth="1"/>
  </cols>
  <sheetData>
    <row r="1" spans="1:7" ht="20.399999999999999" thickBot="1" x14ac:dyDescent="0.35">
      <c r="A1" s="28" t="s">
        <v>10</v>
      </c>
      <c r="B1" s="28"/>
      <c r="C1" s="28"/>
      <c r="D1" s="28"/>
      <c r="E1" s="28"/>
      <c r="F1" s="28"/>
      <c r="G1" s="28"/>
    </row>
    <row r="2" spans="1:7" ht="16.8" thickTop="1" x14ac:dyDescent="0.3">
      <c r="A2" s="18" t="s">
        <v>9</v>
      </c>
      <c r="B2" s="14"/>
      <c r="C2" s="14"/>
      <c r="D2" s="14"/>
      <c r="E2" s="14"/>
      <c r="F2" s="14"/>
      <c r="G2" s="12"/>
    </row>
    <row r="3" spans="1:7" x14ac:dyDescent="0.3">
      <c r="A3" s="19" t="s">
        <v>31</v>
      </c>
      <c r="B3" s="15"/>
      <c r="C3" s="15"/>
      <c r="D3" s="15"/>
      <c r="E3" s="15"/>
      <c r="F3" s="15"/>
      <c r="G3" s="13"/>
    </row>
    <row r="4" spans="1:7" ht="48.6" x14ac:dyDescent="0.3">
      <c r="A4" s="4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7" t="s">
        <v>8</v>
      </c>
    </row>
    <row r="5" spans="1:7" s="8" customFormat="1" ht="143.4" customHeight="1" x14ac:dyDescent="0.3">
      <c r="A5" s="20" t="s">
        <v>11</v>
      </c>
      <c r="B5" s="11">
        <v>17000</v>
      </c>
      <c r="C5" s="11">
        <v>11000</v>
      </c>
      <c r="D5" s="17" t="s">
        <v>12</v>
      </c>
      <c r="E5" s="9" t="s">
        <v>13</v>
      </c>
      <c r="F5" s="23" t="s">
        <v>14</v>
      </c>
      <c r="G5" s="22" t="s">
        <v>15</v>
      </c>
    </row>
    <row r="6" spans="1:7" ht="151.19999999999999" customHeight="1" x14ac:dyDescent="0.3">
      <c r="A6" s="20" t="s">
        <v>16</v>
      </c>
      <c r="B6" s="11">
        <v>10000</v>
      </c>
      <c r="C6" s="11">
        <v>11000</v>
      </c>
      <c r="D6" s="17" t="s">
        <v>17</v>
      </c>
      <c r="E6" s="9" t="s">
        <v>20</v>
      </c>
      <c r="F6" s="23" t="s">
        <v>19</v>
      </c>
      <c r="G6" s="22" t="s">
        <v>18</v>
      </c>
    </row>
    <row r="7" spans="1:7" ht="204" customHeight="1" x14ac:dyDescent="0.3">
      <c r="A7" s="20" t="s">
        <v>34</v>
      </c>
      <c r="B7" s="11">
        <v>26000</v>
      </c>
      <c r="C7" s="11">
        <v>2000</v>
      </c>
      <c r="D7" s="10" t="s">
        <v>32</v>
      </c>
      <c r="E7" s="9" t="s">
        <v>21</v>
      </c>
      <c r="F7" s="9" t="s">
        <v>22</v>
      </c>
      <c r="G7" s="22" t="s">
        <v>38</v>
      </c>
    </row>
    <row r="8" spans="1:7" ht="180" customHeight="1" x14ac:dyDescent="0.3">
      <c r="A8" s="20" t="s">
        <v>23</v>
      </c>
      <c r="B8" s="11">
        <v>26000</v>
      </c>
      <c r="C8" s="11">
        <v>1000</v>
      </c>
      <c r="D8" s="17" t="s">
        <v>24</v>
      </c>
      <c r="E8" s="9" t="s">
        <v>25</v>
      </c>
      <c r="F8" s="9" t="s">
        <v>26</v>
      </c>
      <c r="G8" s="22" t="s">
        <v>27</v>
      </c>
    </row>
    <row r="9" spans="1:7" ht="209.4" customHeight="1" thickBot="1" x14ac:dyDescent="0.35">
      <c r="A9" s="20" t="s">
        <v>28</v>
      </c>
      <c r="B9" s="11">
        <v>26000</v>
      </c>
      <c r="C9" s="11">
        <v>19000</v>
      </c>
      <c r="D9" s="17" t="s">
        <v>29</v>
      </c>
      <c r="E9" s="21" t="s">
        <v>25</v>
      </c>
      <c r="F9" s="17" t="s">
        <v>26</v>
      </c>
      <c r="G9" s="16" t="s">
        <v>39</v>
      </c>
    </row>
    <row r="10" spans="1:7" ht="20.399999999999999" thickTop="1" x14ac:dyDescent="0.3">
      <c r="A10" s="1" t="s">
        <v>0</v>
      </c>
      <c r="B10" s="2">
        <f>SUM(B5:B9)</f>
        <v>105000</v>
      </c>
      <c r="C10" s="2">
        <f>SUM(C5:C9)</f>
        <v>44000</v>
      </c>
      <c r="D10" s="3"/>
      <c r="E10" s="3"/>
      <c r="F10" s="3"/>
      <c r="G10" s="3"/>
    </row>
    <row r="11" spans="1:7" ht="22.2" x14ac:dyDescent="0.3">
      <c r="A11" s="29" t="s">
        <v>1</v>
      </c>
      <c r="B11" s="30"/>
      <c r="C11" s="30"/>
      <c r="D11" s="30"/>
      <c r="E11" s="30"/>
      <c r="F11" s="30"/>
      <c r="G11" s="31"/>
    </row>
    <row r="13" spans="1:7" x14ac:dyDescent="0.3">
      <c r="B13" s="24">
        <v>27000</v>
      </c>
      <c r="C13" s="24">
        <v>22000</v>
      </c>
      <c r="D13" s="24" t="s">
        <v>35</v>
      </c>
    </row>
    <row r="14" spans="1:7" x14ac:dyDescent="0.3">
      <c r="B14" s="24">
        <v>78000</v>
      </c>
      <c r="C14" s="24">
        <v>22000</v>
      </c>
      <c r="D14" s="24" t="s">
        <v>36</v>
      </c>
    </row>
    <row r="15" spans="1:7" x14ac:dyDescent="0.3">
      <c r="B15" s="25">
        <f>SUM(B13:B14)</f>
        <v>105000</v>
      </c>
      <c r="C15" s="25">
        <f>SUM(C13:C14)</f>
        <v>44000</v>
      </c>
      <c r="D15" s="24"/>
    </row>
    <row r="17" spans="2:3" x14ac:dyDescent="0.3">
      <c r="B17" s="26">
        <f>B15*0.25</f>
        <v>26250</v>
      </c>
      <c r="C17" s="27" t="s">
        <v>37</v>
      </c>
    </row>
  </sheetData>
  <mergeCells count="2">
    <mergeCell ref="A1:G1"/>
    <mergeCell ref="A11:G11"/>
  </mergeCells>
  <phoneticPr fontId="1" type="noConversion"/>
  <printOptions horizontalCentered="1"/>
  <pageMargins left="0.19685039370078741" right="0.19685039370078741" top="0.23622047244094491" bottom="0.19685039370078741" header="0.31496062992125984" footer="0.27559055118110237"/>
  <pageSetup paperSize="9" scale="90" orientation="landscape" r:id="rId1"/>
  <headerFooter alignWithMargins="0">
    <oddFooter>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424D2-58FA-4921-94A3-54589F84BB62}">
  <dimension ref="A1:G11"/>
  <sheetViews>
    <sheetView tabSelected="1" zoomScale="70" zoomScaleNormal="70" workbookViewId="0">
      <selection activeCell="A5" sqref="A5"/>
    </sheetView>
  </sheetViews>
  <sheetFormatPr defaultRowHeight="16.2" x14ac:dyDescent="0.3"/>
  <cols>
    <col min="1" max="1" width="28.21875" customWidth="1"/>
    <col min="2" max="2" width="12.109375" customWidth="1"/>
    <col min="3" max="3" width="14.109375" bestFit="1" customWidth="1"/>
    <col min="4" max="4" width="20.44140625" customWidth="1"/>
    <col min="5" max="6" width="9.88671875" customWidth="1"/>
    <col min="7" max="7" width="60" customWidth="1"/>
    <col min="8" max="8" width="8.88671875" customWidth="1"/>
  </cols>
  <sheetData>
    <row r="1" spans="1:7" ht="20.399999999999999" thickBot="1" x14ac:dyDescent="0.35">
      <c r="A1" s="28" t="s">
        <v>51</v>
      </c>
      <c r="B1" s="28"/>
      <c r="C1" s="28"/>
      <c r="D1" s="28"/>
      <c r="E1" s="28"/>
      <c r="F1" s="28"/>
      <c r="G1" s="28"/>
    </row>
    <row r="2" spans="1:7" ht="16.8" thickTop="1" x14ac:dyDescent="0.3">
      <c r="A2" s="18" t="s">
        <v>9</v>
      </c>
      <c r="B2" s="14"/>
      <c r="C2" s="14"/>
      <c r="D2" s="14"/>
      <c r="E2" s="14"/>
      <c r="F2" s="14"/>
      <c r="G2" s="12"/>
    </row>
    <row r="3" spans="1:7" x14ac:dyDescent="0.3">
      <c r="A3" s="19" t="s">
        <v>31</v>
      </c>
      <c r="B3" s="15"/>
      <c r="C3" s="15"/>
      <c r="D3" s="15"/>
      <c r="E3" s="15"/>
      <c r="F3" s="15"/>
      <c r="G3" s="13"/>
    </row>
    <row r="4" spans="1:7" ht="48.6" x14ac:dyDescent="0.3">
      <c r="A4" s="4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7" t="s">
        <v>8</v>
      </c>
    </row>
    <row r="5" spans="1:7" s="8" customFormat="1" ht="135" x14ac:dyDescent="0.3">
      <c r="A5" s="20" t="s">
        <v>40</v>
      </c>
      <c r="B5" s="11">
        <v>9700</v>
      </c>
      <c r="C5" s="11">
        <v>3500</v>
      </c>
      <c r="D5" s="17" t="s">
        <v>42</v>
      </c>
      <c r="E5" s="9" t="s">
        <v>49</v>
      </c>
      <c r="F5" s="9" t="s">
        <v>43</v>
      </c>
      <c r="G5" s="22" t="s">
        <v>52</v>
      </c>
    </row>
    <row r="6" spans="1:7" ht="210" x14ac:dyDescent="0.3">
      <c r="A6" s="20" t="s">
        <v>41</v>
      </c>
      <c r="B6" s="11">
        <v>15000</v>
      </c>
      <c r="C6" s="11">
        <v>5500</v>
      </c>
      <c r="D6" s="17" t="s">
        <v>45</v>
      </c>
      <c r="E6" s="9" t="s">
        <v>50</v>
      </c>
      <c r="F6" s="9" t="s">
        <v>44</v>
      </c>
      <c r="G6" s="22" t="s">
        <v>53</v>
      </c>
    </row>
    <row r="7" spans="1:7" ht="180" x14ac:dyDescent="0.3">
      <c r="A7" s="20" t="s">
        <v>34</v>
      </c>
      <c r="B7" s="32">
        <v>23900</v>
      </c>
      <c r="C7" s="32">
        <v>8000</v>
      </c>
      <c r="D7" s="33" t="s">
        <v>46</v>
      </c>
      <c r="E7" s="34" t="s">
        <v>48</v>
      </c>
      <c r="F7" s="34" t="s">
        <v>47</v>
      </c>
      <c r="G7" s="35" t="s">
        <v>54</v>
      </c>
    </row>
    <row r="8" spans="1:7" ht="180" x14ac:dyDescent="0.3">
      <c r="A8" s="20" t="s">
        <v>23</v>
      </c>
      <c r="B8" s="32">
        <v>23850</v>
      </c>
      <c r="C8" s="32">
        <v>10000</v>
      </c>
      <c r="D8" s="17" t="s">
        <v>24</v>
      </c>
      <c r="E8" s="34" t="s">
        <v>48</v>
      </c>
      <c r="F8" s="34" t="s">
        <v>47</v>
      </c>
      <c r="G8" s="35" t="s">
        <v>55</v>
      </c>
    </row>
    <row r="9" spans="1:7" ht="165.6" thickBot="1" x14ac:dyDescent="0.35">
      <c r="A9" s="20" t="s">
        <v>28</v>
      </c>
      <c r="B9" s="32">
        <v>23500</v>
      </c>
      <c r="C9" s="32">
        <v>3800</v>
      </c>
      <c r="D9" s="17" t="s">
        <v>29</v>
      </c>
      <c r="E9" s="36" t="s">
        <v>48</v>
      </c>
      <c r="F9" s="17" t="s">
        <v>47</v>
      </c>
      <c r="G9" s="37" t="s">
        <v>56</v>
      </c>
    </row>
    <row r="10" spans="1:7" ht="20.399999999999999" thickTop="1" x14ac:dyDescent="0.3">
      <c r="A10" s="1" t="s">
        <v>0</v>
      </c>
      <c r="B10" s="2">
        <f>SUM(B5:B9)</f>
        <v>95950</v>
      </c>
      <c r="C10" s="2">
        <f>SUM(C5:C9)</f>
        <v>30800</v>
      </c>
      <c r="D10" s="3"/>
      <c r="E10" s="3"/>
      <c r="F10" s="3"/>
      <c r="G10" s="3"/>
    </row>
    <row r="11" spans="1:7" ht="22.2" x14ac:dyDescent="0.3">
      <c r="A11" s="29" t="s">
        <v>1</v>
      </c>
      <c r="B11" s="30"/>
      <c r="C11" s="30"/>
      <c r="D11" s="30"/>
      <c r="E11" s="30"/>
      <c r="F11" s="30"/>
      <c r="G11" s="31"/>
    </row>
  </sheetData>
  <mergeCells count="2">
    <mergeCell ref="A1:G1"/>
    <mergeCell ref="A11:G11"/>
  </mergeCells>
  <phoneticPr fontId="1" type="noConversion"/>
  <printOptions horizontalCentered="1"/>
  <pageMargins left="0.19685039370078741" right="0.19685039370078741" top="0.23622047244094491" bottom="0.19685039370078741" header="0.31496062992125984" footer="0.27559055118110237"/>
  <pageSetup paperSize="9" scale="90" orientation="landscape" r:id="rId1"/>
  <headerFooter alignWithMargins="0">
    <oddFooter>第 &amp;P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112獎助明細(12.21)</vt:lpstr>
      <vt:lpstr>112獎助明細(修改待上傳12.21)</vt:lpstr>
      <vt:lpstr>113獎助明細(核定後)</vt:lpstr>
      <vt:lpstr>Sheet3</vt:lpstr>
      <vt:lpstr>'112獎助明細(12.21)'!Print_Titles</vt:lpstr>
      <vt:lpstr>'112獎助明細(修改待上傳12.21)'!Print_Titles</vt:lpstr>
      <vt:lpstr>'113獎助明細(核定後)'!Print_Titles</vt:lpstr>
    </vt:vector>
  </TitlesOfParts>
  <Company>LHU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饒淑媛</cp:lastModifiedBy>
  <cp:lastPrinted>2024-04-08T08:20:55Z</cp:lastPrinted>
  <dcterms:created xsi:type="dcterms:W3CDTF">2009-09-10T02:39:27Z</dcterms:created>
  <dcterms:modified xsi:type="dcterms:W3CDTF">2025-05-06T00:41:03Z</dcterms:modified>
</cp:coreProperties>
</file>