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FFICE\掛網資料\108年度\"/>
    </mc:Choice>
  </mc:AlternateContent>
  <bookViews>
    <workbookView xWindow="0" yWindow="504" windowWidth="14400" windowHeight="10956"/>
  </bookViews>
  <sheets>
    <sheet name="107獎助明細(陳核上傳)(4.12)" sheetId="11" r:id="rId1"/>
    <sheet name="Sheet3" sheetId="3" r:id="rId2"/>
  </sheets>
  <definedNames>
    <definedName name="OLE_LINK1" localSheetId="0">'107獎助明細(陳核上傳)(4.12)'!$D$20</definedName>
    <definedName name="OLE_LINK28" localSheetId="0">'107獎助明細(陳核上傳)(4.12)'!$D$18</definedName>
    <definedName name="OLE_LINK31" localSheetId="0">'107獎助明細(陳核上傳)(4.12)'!$D$11</definedName>
    <definedName name="OLE_LINK32" localSheetId="0">'107獎助明細(陳核上傳)(4.12)'!$D$20</definedName>
    <definedName name="OLE_LINK9" localSheetId="0">'107獎助明細(陳核上傳)(4.12)'!$D$20</definedName>
    <definedName name="_xlnm.Print_Titles" localSheetId="0">'107獎助明細(陳核上傳)(4.12)'!$2:$4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1" l="1"/>
  <c r="B17" i="11"/>
</calcChain>
</file>

<file path=xl/sharedStrings.xml><?xml version="1.0" encoding="utf-8"?>
<sst xmlns="http://schemas.openxmlformats.org/spreadsheetml/2006/main" count="72" uniqueCount="66">
  <si>
    <t>總    計</t>
    <phoneticPr fontId="1" type="noConversion"/>
  </si>
  <si>
    <t xml:space="preserve">      承辦人：                                   單位主管：</t>
    <phoneticPr fontId="1" type="noConversion"/>
  </si>
  <si>
    <t>計畫內容</t>
    <phoneticPr fontId="1" type="noConversion"/>
  </si>
  <si>
    <t>概算金額
本部獎助款</t>
    <phoneticPr fontId="1" type="noConversion"/>
  </si>
  <si>
    <t>概算金額
學校配合款</t>
    <phoneticPr fontId="1" type="noConversion"/>
  </si>
  <si>
    <t>具體措施</t>
    <phoneticPr fontId="1" type="noConversion"/>
  </si>
  <si>
    <t>參加對象及人數</t>
    <phoneticPr fontId="1" type="noConversion"/>
  </si>
  <si>
    <t>辦理時間及地點</t>
    <phoneticPr fontId="1" type="noConversion"/>
  </si>
  <si>
    <t>計算說明</t>
    <phoneticPr fontId="1" type="noConversion"/>
  </si>
  <si>
    <t>願景 2：營造友善校園並促進學生自我實現</t>
  </si>
  <si>
    <t>目標 2-4：促進適性揚才與自我實現</t>
  </si>
  <si>
    <t>本校學生280人次</t>
  </si>
  <si>
    <t>(二)生涯加值─洞悉職場，健全職涯--1.認識職場職涯接軌</t>
    <phoneticPr fontId="1" type="noConversion"/>
  </si>
  <si>
    <t>本校學生60人</t>
    <phoneticPr fontId="1" type="noConversion"/>
  </si>
  <si>
    <t>本校學生40人</t>
    <phoneticPr fontId="1" type="noConversion"/>
  </si>
  <si>
    <t>(二)生涯加值─洞悉職場，健全職涯--2.職人工坊</t>
    <phoneticPr fontId="1" type="noConversion"/>
  </si>
  <si>
    <t>本校學生約150人</t>
    <phoneticPr fontId="1" type="noConversion"/>
  </si>
  <si>
    <t>107年度5至6月、10至12月淡水校園</t>
    <phoneticPr fontId="1" type="noConversion"/>
  </si>
  <si>
    <t>本校學生約20人</t>
    <phoneticPr fontId="1" type="noConversion"/>
  </si>
  <si>
    <t>(二)生涯加值─洞悉職場，健全職涯--3.生涯團體</t>
    <phoneticPr fontId="1" type="noConversion"/>
  </si>
  <si>
    <t>(二)生涯加值─洞悉職場，健全職涯--4.弱勢輔助職能強化</t>
    <phoneticPr fontId="1" type="noConversion"/>
  </si>
  <si>
    <t>(二)生涯加值─洞悉職場，健全職涯--5.培養職能職涯加值</t>
    <phoneticPr fontId="1" type="noConversion"/>
  </si>
  <si>
    <t>(二)生涯加值─洞悉職場，健全職涯--6.職能淬礪專化認證</t>
    <phoneticPr fontId="1" type="noConversion"/>
  </si>
  <si>
    <t>107年
9-12月
淡水校園</t>
    <phoneticPr fontId="1" type="noConversion"/>
  </si>
  <si>
    <t>將社團中所培養的軟硬實力與職場接軌，並與專案管理證照機構合作，協助同學考取專業證照。</t>
    <phoneticPr fontId="1" type="noConversion"/>
  </si>
  <si>
    <t>107年
淡水校園</t>
    <phoneticPr fontId="1" type="noConversion"/>
  </si>
  <si>
    <t>辦理校園馬拉松，以社團為單位進行接力，凝聚社團情感，並增進學校認同感。</t>
    <phoneticPr fontId="1" type="noConversion"/>
  </si>
  <si>
    <t>社團同學，共計200人。</t>
    <phoneticPr fontId="1" type="noConversion"/>
  </si>
  <si>
    <t>107年
5-6月
淡水校園</t>
    <phoneticPr fontId="1" type="noConversion"/>
  </si>
  <si>
    <t>規劃傳承暨交接活動，協助舊任負責人未來規劃，幫助新任負責人適應社團生活，並透過正式的交接典禮，延續社團精神與理念。</t>
    <phoneticPr fontId="1" type="noConversion"/>
  </si>
  <si>
    <t>辦理體驗學習課程，透過團隊活動，培養團隊合作、溝通技巧等能力，協助團隊建構合作模式。</t>
    <phoneticPr fontId="1" type="noConversion"/>
  </si>
  <si>
    <t>服務內容規劃與演示，透過多次演練修正教案內容，提高服務品質。</t>
    <phoneticPr fontId="1" type="noConversion"/>
  </si>
  <si>
    <t>甄選成為國際志工之學生，共計30人。</t>
    <phoneticPr fontId="1" type="noConversion"/>
  </si>
  <si>
    <t>活動將邀請業界的講師開設體驗課程，讓學員們得以親自體驗某些職業的實際操作，以協助學員對該職業能有更實際且深入的了解。</t>
    <phoneticPr fontId="1" type="noConversion"/>
  </si>
  <si>
    <t>邀請對生涯議題有興趣的學員共聚一堂，透過講師的帶領協助學員們在生涯議題上能有更進一步的反思。</t>
    <phoneticPr fontId="1" type="noConversion"/>
  </si>
  <si>
    <t>107年3月至11月淡水校園</t>
    <phoneticPr fontId="1" type="noConversion"/>
  </si>
  <si>
    <t>辦理職場風向球就業趨勢講座、證照研習說明會、身心障礙學生就業趨勢講座等。</t>
    <phoneticPr fontId="1" type="noConversion"/>
  </si>
  <si>
    <t>辦理弱勢、身心障礙輔導考照研習_微軟MOS OFFICE系列研習。</t>
    <phoneticPr fontId="1" type="noConversion"/>
  </si>
  <si>
    <t>辦理本校學生微軟MOS OFFICE系列泛用性證照研習。</t>
    <phoneticPr fontId="1" type="noConversion"/>
  </si>
  <si>
    <t>辦理本校學生專門就業領域適用性證照研習。</t>
    <phoneticPr fontId="1" type="noConversion"/>
  </si>
  <si>
    <t>107年6月、12月淡水校園</t>
    <phoneticPr fontId="1" type="noConversion"/>
  </si>
  <si>
    <t>辦理「生涯團體」，計算方式如下:
獎助款經費計:12,933元
(1)講座鐘點費:1,600元*1時*6場=9,600元(督導費)。
(2)雇主補充保費:9,600*1.91%=183元。
(3)稿費:500元*1款=500元。
(4)印刷費:150元*7張=1,050元(海報印製)。
(5)膳費:80元/人*20人=1,600元。
配合款經費計:1,000元
(1)雜支:1,000元(文具、活動所需耗材等)。</t>
    <phoneticPr fontId="1" type="noConversion"/>
  </si>
  <si>
    <t>開設講座，邀請專業講師分享社團經營、運作等概念，幫助社團同學更快適應社團管理。並蒐集社團同學意見，開設技能工作坊，如攝影、影片剪輯、團康技巧等，增進所需技能。</t>
    <phoneticPr fontId="1" type="noConversion"/>
  </si>
  <si>
    <t>社團負責人或幹部，共計100人。</t>
    <phoneticPr fontId="1" type="noConversion"/>
  </si>
  <si>
    <t>規劃工作坊，計算方式如下：
獎助款經費計：29,156元。
(1)講座鐘點費：1,600元*12小時=19,200元。
(2)雇主補充保費：19,200元*1.91%=367元。
(3)工作人員餐費：200元*15人*2天=6,000元。
(4)印製費：3,589元(海報印刷、手冊、名牌印製等)。
配合款經費計：5,500元。
(1)雜支：5,500(文具購買、場地布置等)。</t>
    <phoneticPr fontId="1" type="noConversion"/>
  </si>
  <si>
    <t>甄選成為社團鍛造師的同學，共計10人。</t>
    <phoneticPr fontId="1" type="noConversion"/>
  </si>
  <si>
    <t>與校外機構合作辦理專案管理證照課程，計算方式如下：
獎助款經費計：22,000元。
(1)講座鐘點費：1,600元*12小時=19,200元。
(2)雇主補充保費：19,200元*1.91%=367元。
(3)雜支：2,433元(文具費、場地布置費等)。
配合款經費計：20,000元。
(1)報名費：800元*15人=12,000元。
(2)餐費：200元*15人*2天=6,000元。
(3)印製費：2,000元(海報印刷、手冊、名牌印製等)。</t>
    <phoneticPr fontId="1" type="noConversion"/>
  </si>
  <si>
    <t>辦理校園馬拉松，計算方式如下：
配合款經費計：15,000元。
(1)印製費一批：10,000元(問卷、名牌、完賽證書、布條、場地布置印刷、毛巾印製等)。
(2)雜支：5,000(文具費、場地布置等耗材費)。</t>
    <phoneticPr fontId="1" type="noConversion"/>
  </si>
  <si>
    <t>新舊任社團負責人，共計200人。</t>
    <phoneticPr fontId="1" type="noConversion"/>
  </si>
  <si>
    <t>辦理傳承交接活動，計算方式如下：
獎助款經費計：40,272元。
(1)畢業學長講分享出席費：1,000元*9人=9,000元。
(2)講座鐘點費：1,600元*2小時=3,200元。
(3)雇主補充保費：12,200元*1.91%=233元。
(4)學員餐費：80元*300人=24,000元。
(5)雜支：3,839元(文具、場地布置等所需耗材)。
配合款經費計：14,500元。
(1)印製費：14,500元(活動海報、文宣品等)。</t>
    <phoneticPr fontId="1" type="noConversion"/>
  </si>
  <si>
    <t>107年4-5月、10-11月淡水校園</t>
    <phoneticPr fontId="1" type="noConversion"/>
  </si>
  <si>
    <t>辦理國際志工教學演示，計算方式如下：
獎助款經費計：30,000元。
(1)餐費：250元*2天*30人*2次=30,000元。
配合款經費計：5,000元。
(1)印製費：5,000元(上課教材等)。</t>
    <phoneticPr fontId="1" type="noConversion"/>
  </si>
  <si>
    <t>本校學生100人</t>
    <phoneticPr fontId="1" type="noConversion"/>
  </si>
  <si>
    <t>(一)社團增質－領袖培育，適性發展--1.社團研習</t>
    <phoneticPr fontId="1" type="noConversion"/>
  </si>
  <si>
    <t>(一)社團增質－領袖培育，適性發展--2.專案管理證照</t>
    <phoneticPr fontId="1" type="noConversion"/>
  </si>
  <si>
    <t>(一)社團增質－領袖培育，適性發展--3.校園馬拉松</t>
    <phoneticPr fontId="1" type="noConversion"/>
  </si>
  <si>
    <t>(一)社團增質－領袖培育，適性發展--4.社團傳承暨交接活動</t>
    <phoneticPr fontId="1" type="noConversion"/>
  </si>
  <si>
    <t>(一)社團增質－領袖培育，適性發展--5.國際志工共識營</t>
    <phoneticPr fontId="1" type="noConversion"/>
  </si>
  <si>
    <t>辦理國際志工共識營(2次)，計算方式如下：
獎助款經費計：78,572元。
(1)講座鐘點費：1,600元*20小時*2次 =64,000元。
(2)雇主補充保費：64,000元*1.91%=1,222元。
(3)保險費：45元*15人*2次=1,350元。
(4)租車費：12,000元。
配合款經費計：20,000元。
(1)租車費：12,000元。
(2)場地費：8,000元。</t>
    <phoneticPr fontId="1" type="noConversion"/>
  </si>
  <si>
    <t>(一)社團增質－領袖培育，適性發展--6.國際志工教學演示</t>
    <phoneticPr fontId="1" type="noConversion"/>
  </si>
  <si>
    <t>辦理弱勢、身心障礙學生輔導考照研習經費，計算方式如下：
獎助款經費計:30,000元。
(1)講座鐘點費：1,600元/時*18時=28,800元。
(2)二代健保雇主補充保費：28,800元*1.91%=550元。
(3)雜支：文具、耗材、水…等650元。</t>
    <phoneticPr fontId="1" type="noConversion"/>
  </si>
  <si>
    <t>辦理「Microsoft Office 2016」專業證照研習活動經費，計算方式如下：
獎助款經費計：40,500元。
(1)講座鐘點費：1,600元/時*24時=38,400元。
(2)二代健保雇主補充保費：38,400元*1.91%=733元。
(3)雜支：文具、耗材、水、郵資…等1,367元。</t>
    <phoneticPr fontId="1" type="noConversion"/>
  </si>
  <si>
    <t>辦理「City&amp; Guilds 英國城市專業學會國際認證」專業證照研習活動經費，計算方式如下：
獎助款經費計：29,500元。
(1)講座鐘點費：1,600元/時*12時=19,200元。
(2)二代健保雇主補充保費：19,200元*1.91%=367元。
(3)印刷費：講義150元/份*60=9,000元。
(4)雜支：文具、耗材、水、郵資…等933元。</t>
    <phoneticPr fontId="1" type="noConversion"/>
  </si>
  <si>
    <t>職場風向球活動經費，計算方式如下：
配合款經費計：18,000元。
(1)講座鐘點費：1,600元/時*10時=16,000元。
(2)二代健保雇主補充保費：16,000元*1.91%=306元。
(3)印刷費-海報：180元/張*5張=900元。
(4)雜支：文具、耗材、茶包、水…等794元。</t>
    <phoneticPr fontId="1" type="noConversion"/>
  </si>
  <si>
    <t>辦理「職人工坊」，計算方式如下:
獎助款經費計:29,067元
(1)講座鐘點費:1,600元*4時*3場=19,200元(工作坊)。
(2)雇主補充保費:19,200*1.91%=367元。
(3)稿費:500元*3款=1,500元。
(4)印刷費:8,000(文宣品、海報、成果冊印製等)。
配合款經費計:1,000元
(1)雜支:1,000元(文具、活動所需耗材等)。</t>
    <phoneticPr fontId="1" type="noConversion"/>
  </si>
  <si>
    <t>107獎助款特色主題計畫_「多元培育，職場揚帆」明細表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</si>
</sst>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5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53"/>
      </top>
      <bottom style="thin">
        <color auto="1"/>
      </bottom>
      <diagonal/>
    </border>
    <border>
      <left style="thick">
        <color indexed="5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5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53"/>
      </bottom>
      <diagonal/>
    </border>
    <border>
      <left style="thick">
        <color indexed="53"/>
      </left>
      <right/>
      <top style="thick">
        <color indexed="53"/>
      </top>
      <bottom style="thin">
        <color auto="1"/>
      </bottom>
      <diagonal/>
    </border>
    <border>
      <left style="thick">
        <color indexed="53"/>
      </left>
      <right/>
      <top style="thin">
        <color auto="1"/>
      </top>
      <bottom style="thin">
        <color auto="1"/>
      </bottom>
      <diagonal/>
    </border>
    <border>
      <left/>
      <right style="thick">
        <color indexed="53"/>
      </right>
      <top style="thick">
        <color indexed="53"/>
      </top>
      <bottom style="thin">
        <color auto="1"/>
      </bottom>
      <diagonal/>
    </border>
    <border>
      <left/>
      <right style="thick">
        <color indexed="53"/>
      </right>
      <top style="thin">
        <color auto="1"/>
      </top>
      <bottom style="thin">
        <color auto="1"/>
      </bottom>
      <diagonal/>
    </border>
    <border>
      <left/>
      <right/>
      <top style="thick">
        <color indexed="53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53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5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53"/>
      </left>
      <right style="thin">
        <color auto="1"/>
      </right>
      <top style="thin">
        <color auto="1"/>
      </top>
      <bottom style="thick">
        <color indexed="53"/>
      </bottom>
      <diagonal/>
    </border>
    <border>
      <left style="thin">
        <color auto="1"/>
      </left>
      <right style="thick">
        <color theme="9" tint="-0.24994659260841701"/>
      </right>
      <top style="thin">
        <color auto="1"/>
      </top>
      <bottom style="thick">
        <color indexed="53"/>
      </bottom>
      <diagonal/>
    </border>
    <border>
      <left style="thin">
        <color auto="1"/>
      </left>
      <right style="thick">
        <color theme="9" tint="-0.2499465926084170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49" fontId="8" fillId="0" borderId="14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49" fontId="8" fillId="0" borderId="18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8" fillId="0" borderId="20" xfId="0" applyNumberFormat="1" applyFont="1" applyFill="1" applyBorder="1" applyAlignment="1">
      <alignment vertical="center" wrapText="1"/>
    </xf>
    <xf numFmtId="49" fontId="8" fillId="3" borderId="5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3" fontId="8" fillId="0" borderId="7" xfId="0" applyNumberFormat="1" applyFont="1" applyBorder="1" applyAlignment="1">
      <alignment horizontal="right" vertical="center" wrapText="1"/>
    </xf>
    <xf numFmtId="49" fontId="8" fillId="3" borderId="7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3" borderId="20" xfId="0" applyNumberFormat="1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5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0" fontId="8" fillId="3" borderId="6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90" zoomScaleNormal="90" workbookViewId="0">
      <selection sqref="A1:G1"/>
    </sheetView>
  </sheetViews>
  <sheetFormatPr defaultColWidth="8.77734375" defaultRowHeight="16.2" x14ac:dyDescent="0.3"/>
  <cols>
    <col min="1" max="1" width="28.109375" style="24" customWidth="1"/>
    <col min="2" max="2" width="12.109375" customWidth="1"/>
    <col min="3" max="3" width="14.109375" bestFit="1" customWidth="1"/>
    <col min="4" max="4" width="20.44140625" customWidth="1"/>
    <col min="5" max="6" width="9.77734375" customWidth="1"/>
    <col min="7" max="7" width="60" customWidth="1"/>
    <col min="8" max="8" width="8.77734375" customWidth="1"/>
  </cols>
  <sheetData>
    <row r="1" spans="1:14" ht="20.399999999999999" thickBot="1" x14ac:dyDescent="0.35">
      <c r="A1" s="46" t="s">
        <v>65</v>
      </c>
      <c r="B1" s="46"/>
      <c r="C1" s="46"/>
      <c r="D1" s="46"/>
      <c r="E1" s="46"/>
      <c r="F1" s="46"/>
      <c r="G1" s="46"/>
    </row>
    <row r="2" spans="1:14" ht="16.8" thickTop="1" x14ac:dyDescent="0.3">
      <c r="A2" s="21" t="s">
        <v>9</v>
      </c>
      <c r="B2" s="16"/>
      <c r="C2" s="16"/>
      <c r="D2" s="16"/>
      <c r="E2" s="16"/>
      <c r="F2" s="16"/>
      <c r="G2" s="14"/>
      <c r="H2" s="2"/>
      <c r="I2" s="2"/>
      <c r="J2" s="1"/>
      <c r="K2" s="1"/>
      <c r="L2" s="1"/>
      <c r="M2" s="1"/>
      <c r="N2" s="1"/>
    </row>
    <row r="3" spans="1:14" x14ac:dyDescent="0.3">
      <c r="A3" s="22" t="s">
        <v>10</v>
      </c>
      <c r="B3" s="17"/>
      <c r="C3" s="17"/>
      <c r="D3" s="17"/>
      <c r="E3" s="17"/>
      <c r="F3" s="17"/>
      <c r="G3" s="15"/>
      <c r="H3" s="2"/>
      <c r="I3" s="2"/>
      <c r="J3" s="1"/>
      <c r="K3" s="1"/>
      <c r="L3" s="1"/>
      <c r="M3" s="1"/>
      <c r="N3" s="1"/>
    </row>
    <row r="4" spans="1:14" ht="48.6" x14ac:dyDescent="0.3">
      <c r="A4" s="6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</row>
    <row r="5" spans="1:14" s="10" customFormat="1" ht="158.4" customHeight="1" x14ac:dyDescent="0.3">
      <c r="A5" s="18" t="s">
        <v>53</v>
      </c>
      <c r="B5" s="26">
        <v>29156</v>
      </c>
      <c r="C5" s="26">
        <v>5500</v>
      </c>
      <c r="D5" s="20" t="s">
        <v>42</v>
      </c>
      <c r="E5" s="41" t="s">
        <v>43</v>
      </c>
      <c r="F5" s="41" t="s">
        <v>23</v>
      </c>
      <c r="G5" s="40" t="s">
        <v>44</v>
      </c>
    </row>
    <row r="6" spans="1:14" ht="142.80000000000001" customHeight="1" x14ac:dyDescent="0.3">
      <c r="A6" s="18" t="s">
        <v>54</v>
      </c>
      <c r="B6" s="26">
        <v>22000</v>
      </c>
      <c r="C6" s="26">
        <v>20000</v>
      </c>
      <c r="D6" s="20" t="s">
        <v>24</v>
      </c>
      <c r="E6" s="43" t="s">
        <v>45</v>
      </c>
      <c r="F6" s="41" t="s">
        <v>25</v>
      </c>
      <c r="G6" s="40" t="s">
        <v>46</v>
      </c>
    </row>
    <row r="7" spans="1:14" ht="85.2" customHeight="1" x14ac:dyDescent="0.3">
      <c r="A7" s="18" t="s">
        <v>55</v>
      </c>
      <c r="B7" s="26">
        <v>0</v>
      </c>
      <c r="C7" s="26">
        <v>15000</v>
      </c>
      <c r="D7" s="20" t="s">
        <v>26</v>
      </c>
      <c r="E7" s="41" t="s">
        <v>27</v>
      </c>
      <c r="F7" s="41" t="s">
        <v>28</v>
      </c>
      <c r="G7" s="40" t="s">
        <v>47</v>
      </c>
    </row>
    <row r="8" spans="1:14" ht="145.19999999999999" customHeight="1" x14ac:dyDescent="0.3">
      <c r="A8" s="18" t="s">
        <v>56</v>
      </c>
      <c r="B8" s="26">
        <v>40272</v>
      </c>
      <c r="C8" s="26">
        <v>14500</v>
      </c>
      <c r="D8" s="20" t="s">
        <v>29</v>
      </c>
      <c r="E8" s="41" t="s">
        <v>48</v>
      </c>
      <c r="F8" s="41" t="s">
        <v>28</v>
      </c>
      <c r="G8" s="40" t="s">
        <v>49</v>
      </c>
    </row>
    <row r="9" spans="1:14" ht="139.80000000000001" customHeight="1" x14ac:dyDescent="0.3">
      <c r="A9" s="18" t="s">
        <v>57</v>
      </c>
      <c r="B9" s="26">
        <v>78572</v>
      </c>
      <c r="C9" s="26">
        <v>20000</v>
      </c>
      <c r="D9" s="20" t="s">
        <v>30</v>
      </c>
      <c r="E9" s="41" t="s">
        <v>32</v>
      </c>
      <c r="F9" s="41" t="s">
        <v>50</v>
      </c>
      <c r="G9" s="40" t="s">
        <v>58</v>
      </c>
    </row>
    <row r="10" spans="1:14" ht="91.8" customHeight="1" x14ac:dyDescent="0.3">
      <c r="A10" s="18" t="s">
        <v>59</v>
      </c>
      <c r="B10" s="44">
        <v>30000</v>
      </c>
      <c r="C10" s="44">
        <v>5000</v>
      </c>
      <c r="D10" s="32" t="s">
        <v>31</v>
      </c>
      <c r="E10" s="32" t="s">
        <v>32</v>
      </c>
      <c r="F10" s="42" t="s">
        <v>40</v>
      </c>
      <c r="G10" s="45" t="s">
        <v>51</v>
      </c>
    </row>
    <row r="11" spans="1:14" ht="101.4" customHeight="1" x14ac:dyDescent="0.3">
      <c r="A11" s="18" t="s">
        <v>12</v>
      </c>
      <c r="B11" s="13">
        <v>0</v>
      </c>
      <c r="C11" s="13">
        <v>18000</v>
      </c>
      <c r="D11" s="20" t="s">
        <v>36</v>
      </c>
      <c r="E11" s="12" t="s">
        <v>11</v>
      </c>
      <c r="F11" s="11" t="s">
        <v>35</v>
      </c>
      <c r="G11" s="19" t="s">
        <v>63</v>
      </c>
    </row>
    <row r="12" spans="1:14" ht="151.80000000000001" customHeight="1" x14ac:dyDescent="0.3">
      <c r="A12" s="18" t="s">
        <v>15</v>
      </c>
      <c r="B12" s="26">
        <v>29067</v>
      </c>
      <c r="C12" s="26">
        <v>1000</v>
      </c>
      <c r="D12" s="38" t="s">
        <v>33</v>
      </c>
      <c r="E12" s="38" t="s">
        <v>16</v>
      </c>
      <c r="F12" s="38" t="s">
        <v>17</v>
      </c>
      <c r="G12" s="39" t="s">
        <v>64</v>
      </c>
    </row>
    <row r="13" spans="1:14" ht="144.6" customHeight="1" x14ac:dyDescent="0.3">
      <c r="A13" s="18" t="s">
        <v>19</v>
      </c>
      <c r="B13" s="29">
        <v>12933</v>
      </c>
      <c r="C13" s="29">
        <v>1000</v>
      </c>
      <c r="D13" s="27" t="s">
        <v>34</v>
      </c>
      <c r="E13" s="27" t="s">
        <v>18</v>
      </c>
      <c r="F13" s="27" t="s">
        <v>17</v>
      </c>
      <c r="G13" s="28" t="s">
        <v>41</v>
      </c>
    </row>
    <row r="14" spans="1:14" ht="109.2" customHeight="1" x14ac:dyDescent="0.3">
      <c r="A14" s="18" t="s">
        <v>20</v>
      </c>
      <c r="B14" s="13">
        <v>30000</v>
      </c>
      <c r="C14" s="13">
        <v>0</v>
      </c>
      <c r="D14" s="20" t="s">
        <v>37</v>
      </c>
      <c r="E14" s="20" t="s">
        <v>14</v>
      </c>
      <c r="F14" s="30" t="s">
        <v>35</v>
      </c>
      <c r="G14" s="31" t="s">
        <v>60</v>
      </c>
    </row>
    <row r="15" spans="1:14" ht="105" customHeight="1" x14ac:dyDescent="0.3">
      <c r="A15" s="18" t="s">
        <v>21</v>
      </c>
      <c r="B15" s="13">
        <v>40500</v>
      </c>
      <c r="C15" s="13">
        <v>0</v>
      </c>
      <c r="D15" s="20" t="s">
        <v>38</v>
      </c>
      <c r="E15" s="32" t="s">
        <v>52</v>
      </c>
      <c r="F15" s="33" t="s">
        <v>35</v>
      </c>
      <c r="G15" s="31" t="s">
        <v>61</v>
      </c>
    </row>
    <row r="16" spans="1:14" ht="112.2" customHeight="1" thickBot="1" x14ac:dyDescent="0.35">
      <c r="A16" s="25" t="s">
        <v>22</v>
      </c>
      <c r="B16" s="34">
        <v>29500</v>
      </c>
      <c r="C16" s="34">
        <v>0</v>
      </c>
      <c r="D16" s="35" t="s">
        <v>39</v>
      </c>
      <c r="E16" s="35" t="s">
        <v>13</v>
      </c>
      <c r="F16" s="36" t="s">
        <v>35</v>
      </c>
      <c r="G16" s="37" t="s">
        <v>62</v>
      </c>
    </row>
    <row r="17" spans="1:7" ht="20.399999999999999" thickTop="1" x14ac:dyDescent="0.3">
      <c r="A17" s="3" t="s">
        <v>0</v>
      </c>
      <c r="B17" s="4">
        <f>SUM(B5:B16)</f>
        <v>342000</v>
      </c>
      <c r="C17" s="4">
        <f>SUM(C5:C16)</f>
        <v>100000</v>
      </c>
      <c r="D17" s="5"/>
      <c r="E17" s="5"/>
      <c r="F17" s="5"/>
      <c r="G17" s="5"/>
    </row>
    <row r="18" spans="1:7" ht="22.2" x14ac:dyDescent="0.3">
      <c r="A18" s="47" t="s">
        <v>1</v>
      </c>
      <c r="B18" s="48"/>
      <c r="C18" s="48"/>
      <c r="D18" s="48"/>
      <c r="E18" s="48"/>
      <c r="F18" s="48"/>
      <c r="G18" s="49"/>
    </row>
    <row r="19" spans="1:7" x14ac:dyDescent="0.3">
      <c r="A19" s="23"/>
      <c r="B19" s="1"/>
      <c r="C19" s="1"/>
      <c r="D19" s="1"/>
      <c r="E19" s="1"/>
      <c r="F19" s="1"/>
    </row>
  </sheetData>
  <mergeCells count="2">
    <mergeCell ref="A1:G1"/>
    <mergeCell ref="A18:G18"/>
  </mergeCells>
  <phoneticPr fontId="1" type="noConversion"/>
  <printOptions horizontalCentered="1"/>
  <pageMargins left="0.19685039370078741" right="0.19685039370078741" top="0.23622047244094491" bottom="0.19685039370078741" header="0.31496062992125984" footer="0.27559055118110237"/>
  <pageSetup paperSize="9" scale="90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6</vt:i4>
      </vt:variant>
    </vt:vector>
  </HeadingPairs>
  <TitlesOfParts>
    <vt:vector size="8" baseType="lpstr">
      <vt:lpstr>107獎助明細(陳核上傳)(4.12)</vt:lpstr>
      <vt:lpstr>Sheet3</vt:lpstr>
      <vt:lpstr>'107獎助明細(陳核上傳)(4.12)'!OLE_LINK1</vt:lpstr>
      <vt:lpstr>'107獎助明細(陳核上傳)(4.12)'!OLE_LINK28</vt:lpstr>
      <vt:lpstr>'107獎助明細(陳核上傳)(4.12)'!OLE_LINK31</vt:lpstr>
      <vt:lpstr>'107獎助明細(陳核上傳)(4.12)'!OLE_LINK32</vt:lpstr>
      <vt:lpstr>'107獎助明細(陳核上傳)(4.12)'!OLE_LINK9</vt:lpstr>
      <vt:lpstr>'107獎助明細(陳核上傳)(4.12)'!Print_Titles</vt:lpstr>
    </vt:vector>
  </TitlesOfParts>
  <Company>LHU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TKU</cp:lastModifiedBy>
  <cp:lastPrinted>2018-04-12T08:34:36Z</cp:lastPrinted>
  <dcterms:created xsi:type="dcterms:W3CDTF">2009-09-10T02:39:27Z</dcterms:created>
  <dcterms:modified xsi:type="dcterms:W3CDTF">2019-08-28T06:31:26Z</dcterms:modified>
</cp:coreProperties>
</file>